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AA741B6F-C16D-4510-8229-7717F7315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E18" i="1"/>
  <c r="F18" i="1"/>
  <c r="AB7" i="1"/>
  <c r="AB8" i="1"/>
  <c r="AB9" i="1"/>
  <c r="AB10" i="1"/>
  <c r="AB11" i="1"/>
  <c r="AB12" i="1"/>
  <c r="AB13" i="1"/>
  <c r="AB14" i="1"/>
  <c r="AB15" i="1"/>
  <c r="AB16" i="1"/>
  <c r="AB17" i="1"/>
  <c r="AB6" i="1"/>
  <c r="AA7" i="1"/>
  <c r="AA8" i="1"/>
  <c r="AA9" i="1"/>
  <c r="AA10" i="1"/>
  <c r="AA11" i="1"/>
  <c r="AA12" i="1"/>
  <c r="AA13" i="1"/>
  <c r="AA14" i="1"/>
  <c r="AA15" i="1"/>
  <c r="AA16" i="1"/>
  <c r="AA17" i="1"/>
  <c r="AA6" i="1"/>
  <c r="X18" i="1"/>
  <c r="W18" i="1"/>
  <c r="W4" i="1"/>
  <c r="W5" i="1"/>
  <c r="X5" i="1"/>
  <c r="Y18" i="1"/>
  <c r="T18" i="1"/>
  <c r="P18" i="1"/>
  <c r="O18" i="1"/>
  <c r="J6" i="1"/>
  <c r="I7" i="1"/>
  <c r="J8" i="1"/>
  <c r="J9" i="1"/>
  <c r="J10" i="1"/>
  <c r="E11" i="1"/>
  <c r="I11" i="1" s="1"/>
  <c r="E12" i="1"/>
  <c r="I12" i="1" s="1"/>
  <c r="E13" i="1"/>
  <c r="F13" i="1" s="1"/>
  <c r="J13" i="1" s="1"/>
  <c r="E14" i="1"/>
  <c r="F14" i="1" s="1"/>
  <c r="J14" i="1" s="1"/>
  <c r="I15" i="1"/>
  <c r="J16" i="1"/>
  <c r="J17" i="1"/>
  <c r="I16" i="1" l="1"/>
  <c r="I10" i="1"/>
  <c r="S18" i="1"/>
  <c r="I6" i="1"/>
  <c r="I14" i="1"/>
  <c r="F12" i="1"/>
  <c r="J12" i="1" s="1"/>
  <c r="I13" i="1"/>
  <c r="I17" i="1"/>
  <c r="I9" i="1"/>
  <c r="I8" i="1"/>
  <c r="J15" i="1"/>
  <c r="F11" i="1"/>
  <c r="J11" i="1" s="1"/>
  <c r="J7" i="1"/>
  <c r="Z18" i="1"/>
  <c r="V18" i="1"/>
  <c r="U18" i="1"/>
  <c r="AA18" i="1" s="1"/>
  <c r="R18" i="1"/>
  <c r="Q18" i="1"/>
  <c r="N18" i="1"/>
  <c r="M18" i="1"/>
  <c r="M4" i="1"/>
  <c r="S4" i="1"/>
  <c r="AA4" i="1" s="1"/>
  <c r="M5" i="1"/>
  <c r="U5" i="1" s="1"/>
  <c r="N5" i="1"/>
  <c r="V5" i="1" s="1"/>
  <c r="Q5" i="1"/>
  <c r="Y5" i="1" s="1"/>
  <c r="R5" i="1"/>
  <c r="Z5" i="1" s="1"/>
  <c r="S5" i="1"/>
  <c r="AA5" i="1" s="1"/>
  <c r="T5" i="1"/>
  <c r="AB5" i="1" s="1"/>
  <c r="H18" i="1"/>
  <c r="D18" i="1"/>
  <c r="G18" i="1"/>
  <c r="AB18" i="1" l="1"/>
  <c r="U4" i="1"/>
  <c r="Q4" i="1"/>
  <c r="J18" i="1"/>
  <c r="I18" i="1" l="1"/>
</calcChain>
</file>

<file path=xl/sharedStrings.xml><?xml version="1.0" encoding="utf-8"?>
<sst xmlns="http://schemas.openxmlformats.org/spreadsheetml/2006/main" count="35" uniqueCount="23">
  <si>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</si>
  <si>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</si>
  <si>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</si>
  <si>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</si>
  <si>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</si>
  <si>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</si>
  <si>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</si>
  <si>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</si>
  <si>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</si>
  <si>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</si>
  <si>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</si>
  <si>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</si>
  <si>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</si>
  <si>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>Природный газ</t>
  </si>
  <si>
    <t>Итого</t>
  </si>
  <si>
    <t>кол-во</t>
  </si>
  <si>
    <t>сумма</t>
  </si>
  <si>
    <t>Бензин Аи-92</t>
  </si>
  <si>
    <t>Эл.энергия</t>
  </si>
  <si>
    <t>Вода холодная питьевая</t>
  </si>
  <si>
    <t>Придорожное</t>
  </si>
  <si>
    <t>Салтыково</t>
  </si>
  <si>
    <t>Пичкиряево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</si>
</sst>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E26"/>
  <sheetViews>
    <sheetView tabSelected="1" topLeftCell="F1" workbookViewId="0">
      <selection activeCell="AB20" sqref="AB20"/>
    </sheetView>
  </sheetViews>
  <sheetFormatPr defaultRowHeight="15" x14ac:dyDescent="0.25"/>
  <cols>
    <col min="1" max="1" width="5.7109375" customWidth="1"/>
    <col min="2" max="2" width="12" customWidth="1"/>
    <col min="4" max="6" width="11.7109375" customWidth="1"/>
    <col min="8" max="8" width="11.42578125" customWidth="1"/>
    <col min="10" max="10" width="13.85546875" customWidth="1"/>
    <col min="11" max="11" width="10.140625" customWidth="1"/>
    <col min="12" max="12" width="11.140625" customWidth="1"/>
    <col min="14" max="16" width="11.140625" customWidth="1"/>
    <col min="18" max="18" width="11" customWidth="1"/>
    <col min="20" max="20" width="11.28515625" customWidth="1"/>
    <col min="26" max="26" width="10.5703125" customWidth="1"/>
    <col min="28" max="28" width="11.5703125" customWidth="1"/>
  </cols>
  <sheetData>
    <row r="2" spans="2:31" ht="15.75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2:31" ht="15.75" x14ac:dyDescent="0.25">
      <c r="B3" s="1"/>
      <c r="C3" s="5" t="s">
        <v>13</v>
      </c>
      <c r="D3" s="6"/>
      <c r="E3" s="6"/>
      <c r="F3" s="6"/>
      <c r="G3" s="6"/>
      <c r="H3" s="6"/>
      <c r="I3" s="6"/>
      <c r="J3" s="7"/>
      <c r="K3" s="2" t="s">
        <v>17</v>
      </c>
      <c r="L3" s="2"/>
      <c r="M3" s="5" t="s">
        <v>18</v>
      </c>
      <c r="N3" s="6"/>
      <c r="O3" s="6"/>
      <c r="P3" s="6"/>
      <c r="Q3" s="6"/>
      <c r="R3" s="6"/>
      <c r="S3" s="6"/>
      <c r="T3" s="7"/>
      <c r="U3" s="5" t="s">
        <v>19</v>
      </c>
      <c r="V3" s="6"/>
      <c r="W3" s="6"/>
      <c r="X3" s="6"/>
      <c r="Y3" s="6"/>
      <c r="Z3" s="6"/>
      <c r="AA3" s="6"/>
      <c r="AB3" s="7"/>
      <c r="AC3" s="1"/>
      <c r="AD3" s="1"/>
      <c r="AE3" s="1"/>
    </row>
    <row r="4" spans="2:31" ht="15.75" x14ac:dyDescent="0.25">
      <c r="B4" s="2"/>
      <c r="C4" s="8" t="s">
        <v>20</v>
      </c>
      <c r="D4" s="8"/>
      <c r="E4" s="5" t="s">
        <v>21</v>
      </c>
      <c r="F4" s="7"/>
      <c r="G4" s="8" t="s">
        <v>22</v>
      </c>
      <c r="H4" s="8"/>
      <c r="I4" s="5" t="s">
        <v>14</v>
      </c>
      <c r="J4" s="7"/>
      <c r="K4" s="2"/>
      <c r="L4" s="2"/>
      <c r="M4" s="5" t="str">
        <f>C4</f>
        <v>Придорожное</v>
      </c>
      <c r="N4" s="7"/>
      <c r="O4" s="5" t="s">
        <v>21</v>
      </c>
      <c r="P4" s="7"/>
      <c r="Q4" s="5" t="str">
        <f>M4</f>
        <v>Придорожное</v>
      </c>
      <c r="R4" s="7"/>
      <c r="S4" s="5" t="str">
        <f>I4</f>
        <v>Итого</v>
      </c>
      <c r="T4" s="7"/>
      <c r="U4" s="5" t="str">
        <f>M4</f>
        <v>Придорожное</v>
      </c>
      <c r="V4" s="7"/>
      <c r="W4" s="4" t="str">
        <f t="shared" ref="W4:X5" si="0">O4</f>
        <v>Салтыково</v>
      </c>
      <c r="X4" s="3"/>
      <c r="Y4" s="5" t="s">
        <v>22</v>
      </c>
      <c r="Z4" s="7"/>
      <c r="AA4" s="5" t="str">
        <f>S4</f>
        <v>Итого</v>
      </c>
      <c r="AB4" s="7"/>
      <c r="AC4" s="1"/>
      <c r="AD4" s="1"/>
      <c r="AE4" s="1"/>
    </row>
    <row r="5" spans="2:31" ht="15.75" x14ac:dyDescent="0.25">
      <c r="B5" s="2"/>
      <c r="C5" s="2" t="s">
        <v>15</v>
      </c>
      <c r="D5" s="2" t="s">
        <v>16</v>
      </c>
      <c r="E5" s="2" t="s">
        <v>15</v>
      </c>
      <c r="F5" s="2" t="s">
        <v>16</v>
      </c>
      <c r="G5" s="2" t="s">
        <v>15</v>
      </c>
      <c r="H5" s="2" t="s">
        <v>16</v>
      </c>
      <c r="I5" s="2" t="s">
        <v>15</v>
      </c>
      <c r="J5" s="2" t="s">
        <v>16</v>
      </c>
      <c r="K5" s="2" t="s">
        <v>15</v>
      </c>
      <c r="L5" s="2" t="s">
        <v>16</v>
      </c>
      <c r="M5" s="2" t="str">
        <f>C5</f>
        <v>кол-во</v>
      </c>
      <c r="N5" s="2" t="str">
        <f>D5</f>
        <v>сумма</v>
      </c>
      <c r="O5" s="2" t="s">
        <v>15</v>
      </c>
      <c r="P5" s="2" t="s">
        <v>16</v>
      </c>
      <c r="Q5" s="2" t="str">
        <f>G5</f>
        <v>кол-во</v>
      </c>
      <c r="R5" s="2" t="str">
        <f>H5</f>
        <v>сумма</v>
      </c>
      <c r="S5" s="2" t="str">
        <f>I5</f>
        <v>кол-во</v>
      </c>
      <c r="T5" s="2" t="str">
        <f>J5</f>
        <v>сумма</v>
      </c>
      <c r="U5" s="2" t="str">
        <f>M5</f>
        <v>кол-во</v>
      </c>
      <c r="V5" s="2" t="str">
        <f>N5</f>
        <v>сумма</v>
      </c>
      <c r="W5" s="2" t="str">
        <f t="shared" si="0"/>
        <v>кол-во</v>
      </c>
      <c r="X5" s="2" t="str">
        <f t="shared" si="0"/>
        <v>сумма</v>
      </c>
      <c r="Y5" s="2" t="str">
        <f>Q5</f>
        <v>кол-во</v>
      </c>
      <c r="Z5" s="2" t="str">
        <f>R5</f>
        <v>сумма</v>
      </c>
      <c r="AA5" s="2" t="str">
        <f>S5</f>
        <v>кол-во</v>
      </c>
      <c r="AB5" s="2" t="str">
        <f>T5</f>
        <v>сумма</v>
      </c>
      <c r="AC5" s="1"/>
      <c r="AD5" s="1"/>
      <c r="AE5" s="1"/>
    </row>
    <row r="6" spans="2:31" ht="15.75" x14ac:dyDescent="0.25">
      <c r="B6" s="2" t="s">
        <v>0</v>
      </c>
      <c r="C6" s="2">
        <v>11.936</v>
      </c>
      <c r="D6" s="2">
        <v>118323.81</v>
      </c>
      <c r="E6" s="2">
        <v>7.6379999999999999</v>
      </c>
      <c r="F6" s="2">
        <v>75716.929999999993</v>
      </c>
      <c r="G6" s="2">
        <v>10.497</v>
      </c>
      <c r="H6" s="2">
        <v>104058.75</v>
      </c>
      <c r="I6" s="2">
        <f>C6+G6+E6</f>
        <v>30.070999999999998</v>
      </c>
      <c r="J6" s="2">
        <f>D6+H6+F6</f>
        <v>298099.49</v>
      </c>
      <c r="K6" s="2"/>
      <c r="L6" s="2"/>
      <c r="M6" s="2"/>
      <c r="N6" s="2"/>
      <c r="O6" s="2">
        <v>0</v>
      </c>
      <c r="P6" s="2">
        <v>0</v>
      </c>
      <c r="Q6" s="2"/>
      <c r="R6" s="2"/>
      <c r="S6" s="2">
        <v>7273</v>
      </c>
      <c r="T6" s="2">
        <v>64154.49</v>
      </c>
      <c r="U6" s="2">
        <v>22</v>
      </c>
      <c r="V6" s="2">
        <v>1076.46</v>
      </c>
      <c r="W6" s="2">
        <v>17</v>
      </c>
      <c r="X6" s="2">
        <v>831.81</v>
      </c>
      <c r="Y6" s="2">
        <v>31</v>
      </c>
      <c r="Z6" s="2">
        <v>1516.83</v>
      </c>
      <c r="AA6" s="2">
        <f>U6+Y6+W6</f>
        <v>70</v>
      </c>
      <c r="AB6" s="2">
        <f>V6+Z6+X6</f>
        <v>3425.1</v>
      </c>
      <c r="AC6" s="1"/>
      <c r="AD6" s="1"/>
      <c r="AE6" s="1"/>
    </row>
    <row r="7" spans="2:31" ht="15.75" x14ac:dyDescent="0.25">
      <c r="B7" s="2" t="s">
        <v>1</v>
      </c>
      <c r="C7" s="2">
        <v>9.8239999999999998</v>
      </c>
      <c r="D7" s="2">
        <v>97291.67</v>
      </c>
      <c r="E7" s="2">
        <v>6.8010000000000002</v>
      </c>
      <c r="F7" s="2">
        <v>67353.490000000005</v>
      </c>
      <c r="G7" s="2">
        <v>10.791</v>
      </c>
      <c r="H7" s="2">
        <v>106868.32</v>
      </c>
      <c r="I7" s="2">
        <f t="shared" ref="I7:I18" si="1">C7+G7+E7</f>
        <v>27.416000000000004</v>
      </c>
      <c r="J7" s="2">
        <f t="shared" ref="J7:J18" si="2">D7+H7+F7</f>
        <v>271513.48</v>
      </c>
      <c r="K7" s="2"/>
      <c r="L7" s="2"/>
      <c r="M7" s="2"/>
      <c r="N7" s="2"/>
      <c r="O7" s="2"/>
      <c r="P7" s="2"/>
      <c r="Q7" s="2"/>
      <c r="R7" s="2"/>
      <c r="S7" s="2">
        <v>7291</v>
      </c>
      <c r="T7" s="2">
        <v>67799.62</v>
      </c>
      <c r="U7" s="2">
        <v>22</v>
      </c>
      <c r="V7" s="2">
        <v>1076.46</v>
      </c>
      <c r="W7" s="2">
        <v>18</v>
      </c>
      <c r="X7" s="2">
        <v>880.74</v>
      </c>
      <c r="Y7" s="2">
        <v>31</v>
      </c>
      <c r="Z7" s="2">
        <v>1516.83</v>
      </c>
      <c r="AA7" s="2">
        <f t="shared" ref="AA7:AA17" si="3">U7+Y7+W7</f>
        <v>71</v>
      </c>
      <c r="AB7" s="2">
        <f t="shared" ref="AB7:AB17" si="4">V7+Z7+X7</f>
        <v>3474.0299999999997</v>
      </c>
      <c r="AC7" s="1"/>
      <c r="AD7" s="1"/>
      <c r="AE7" s="1"/>
    </row>
    <row r="8" spans="2:31" ht="15.75" x14ac:dyDescent="0.25">
      <c r="B8" s="2" t="s">
        <v>2</v>
      </c>
      <c r="C8" s="2">
        <v>8.766</v>
      </c>
      <c r="D8" s="2">
        <v>86875.78</v>
      </c>
      <c r="E8" s="2">
        <v>6.5010000000000003</v>
      </c>
      <c r="F8" s="2">
        <v>64428.39</v>
      </c>
      <c r="G8" s="2">
        <v>7.3869999999999996</v>
      </c>
      <c r="H8" s="2">
        <v>73209.13</v>
      </c>
      <c r="I8" s="2">
        <f t="shared" si="1"/>
        <v>22.654</v>
      </c>
      <c r="J8" s="2">
        <f t="shared" si="2"/>
        <v>224513.3</v>
      </c>
      <c r="K8" s="2"/>
      <c r="L8" s="2"/>
      <c r="M8" s="2"/>
      <c r="N8" s="2"/>
      <c r="O8" s="2"/>
      <c r="P8" s="2"/>
      <c r="Q8" s="2"/>
      <c r="R8" s="2"/>
      <c r="S8" s="2">
        <v>6857</v>
      </c>
      <c r="T8" s="2">
        <v>61790.69</v>
      </c>
      <c r="U8" s="2">
        <v>35</v>
      </c>
      <c r="V8" s="2">
        <v>1712.55</v>
      </c>
      <c r="W8" s="2">
        <v>19</v>
      </c>
      <c r="X8" s="2">
        <v>929.67</v>
      </c>
      <c r="Y8" s="2">
        <v>50</v>
      </c>
      <c r="Z8" s="2">
        <v>2446.5</v>
      </c>
      <c r="AA8" s="2">
        <f t="shared" si="3"/>
        <v>104</v>
      </c>
      <c r="AB8" s="2">
        <f t="shared" si="4"/>
        <v>5088.72</v>
      </c>
      <c r="AC8" s="1"/>
      <c r="AD8" s="1"/>
      <c r="AE8" s="1"/>
    </row>
    <row r="9" spans="2:31" ht="15.75" x14ac:dyDescent="0.25">
      <c r="B9" s="2" t="s">
        <v>3</v>
      </c>
      <c r="C9" s="2">
        <v>4.6230000000000002</v>
      </c>
      <c r="D9" s="2">
        <v>45955.26</v>
      </c>
      <c r="E9" s="2">
        <v>2.5339999999999998</v>
      </c>
      <c r="F9" s="2">
        <v>25189.41</v>
      </c>
      <c r="G9" s="2">
        <v>2.6779999999999999</v>
      </c>
      <c r="H9" s="2">
        <v>26620.86</v>
      </c>
      <c r="I9" s="2">
        <f t="shared" si="1"/>
        <v>9.8350000000000009</v>
      </c>
      <c r="J9" s="2">
        <f t="shared" si="2"/>
        <v>97765.53</v>
      </c>
      <c r="K9" s="2"/>
      <c r="L9" s="2"/>
      <c r="M9" s="2"/>
      <c r="N9" s="2"/>
      <c r="O9" s="2"/>
      <c r="P9" s="2"/>
      <c r="Q9" s="2"/>
      <c r="R9" s="2"/>
      <c r="S9" s="2">
        <v>5846</v>
      </c>
      <c r="T9" s="2">
        <v>53600.68</v>
      </c>
      <c r="U9" s="2">
        <v>33</v>
      </c>
      <c r="V9" s="2">
        <v>1614.69</v>
      </c>
      <c r="W9" s="2">
        <v>22</v>
      </c>
      <c r="X9" s="2">
        <v>1076.46</v>
      </c>
      <c r="Y9" s="2">
        <v>20</v>
      </c>
      <c r="Z9" s="2">
        <v>978.6</v>
      </c>
      <c r="AA9" s="2">
        <f t="shared" si="3"/>
        <v>75</v>
      </c>
      <c r="AB9" s="2">
        <f t="shared" si="4"/>
        <v>3669.75</v>
      </c>
      <c r="AC9" s="1"/>
      <c r="AD9" s="1"/>
      <c r="AE9" s="1"/>
    </row>
    <row r="10" spans="2:31" ht="15.75" x14ac:dyDescent="0.25">
      <c r="B10" s="2" t="s">
        <v>4</v>
      </c>
      <c r="C10" s="2">
        <v>1.0349999999999999</v>
      </c>
      <c r="D10" s="2">
        <v>10377.18</v>
      </c>
      <c r="E10" s="2">
        <v>0.72899999999999998</v>
      </c>
      <c r="F10" s="2">
        <v>7309.14</v>
      </c>
      <c r="G10" s="2">
        <v>1.0289999999999999</v>
      </c>
      <c r="H10" s="2">
        <v>10317.02</v>
      </c>
      <c r="I10" s="2">
        <f t="shared" si="1"/>
        <v>2.7930000000000001</v>
      </c>
      <c r="J10" s="2">
        <f t="shared" si="2"/>
        <v>28003.34</v>
      </c>
      <c r="K10" s="2"/>
      <c r="L10" s="2"/>
      <c r="M10" s="2"/>
      <c r="N10" s="2"/>
      <c r="O10" s="2"/>
      <c r="P10" s="2"/>
      <c r="Q10" s="2"/>
      <c r="R10" s="2"/>
      <c r="S10" s="2">
        <v>4273</v>
      </c>
      <c r="T10" s="2">
        <v>38587.46</v>
      </c>
      <c r="U10" s="2">
        <v>35</v>
      </c>
      <c r="V10" s="2">
        <v>1712.55</v>
      </c>
      <c r="W10" s="2">
        <v>22</v>
      </c>
      <c r="X10" s="2">
        <v>1076.46</v>
      </c>
      <c r="Y10" s="2">
        <v>40</v>
      </c>
      <c r="Z10" s="2">
        <v>1957.2</v>
      </c>
      <c r="AA10" s="2">
        <f t="shared" si="3"/>
        <v>97</v>
      </c>
      <c r="AB10" s="2">
        <f t="shared" si="4"/>
        <v>4746.21</v>
      </c>
      <c r="AC10" s="1"/>
      <c r="AD10" s="1"/>
      <c r="AE10" s="1"/>
    </row>
    <row r="11" spans="2:31" ht="15.75" x14ac:dyDescent="0.25">
      <c r="B11" s="2" t="s">
        <v>5</v>
      </c>
      <c r="C11" s="2"/>
      <c r="D11" s="2"/>
      <c r="E11" s="2">
        <f t="shared" ref="E6:E18" si="5">SUM(C11:D11)</f>
        <v>0</v>
      </c>
      <c r="F11" s="2">
        <f t="shared" ref="F6:F18" si="6">SUM(E11)</f>
        <v>0</v>
      </c>
      <c r="G11" s="2"/>
      <c r="H11" s="2"/>
      <c r="I11" s="2">
        <f t="shared" si="1"/>
        <v>0</v>
      </c>
      <c r="J11" s="2">
        <f t="shared" si="2"/>
        <v>0</v>
      </c>
      <c r="K11" s="2"/>
      <c r="L11" s="2"/>
      <c r="M11" s="2"/>
      <c r="N11" s="2"/>
      <c r="O11" s="2"/>
      <c r="P11" s="2"/>
      <c r="Q11" s="2"/>
      <c r="R11" s="2"/>
      <c r="S11" s="2">
        <v>3278</v>
      </c>
      <c r="T11" s="2">
        <v>30003.7</v>
      </c>
      <c r="U11" s="2">
        <v>38</v>
      </c>
      <c r="V11" s="2">
        <v>1859.34</v>
      </c>
      <c r="W11" s="2">
        <v>20</v>
      </c>
      <c r="X11" s="2">
        <v>978.6</v>
      </c>
      <c r="Y11" s="2">
        <v>40</v>
      </c>
      <c r="Z11" s="2">
        <v>1957.2</v>
      </c>
      <c r="AA11" s="2">
        <f t="shared" si="3"/>
        <v>98</v>
      </c>
      <c r="AB11" s="2">
        <f t="shared" si="4"/>
        <v>4795.1400000000003</v>
      </c>
      <c r="AC11" s="1"/>
      <c r="AD11" s="1"/>
      <c r="AE11" s="1"/>
    </row>
    <row r="12" spans="2:31" ht="15.75" x14ac:dyDescent="0.25">
      <c r="B12" s="2" t="s">
        <v>6</v>
      </c>
      <c r="C12" s="2"/>
      <c r="D12" s="2"/>
      <c r="E12" s="2">
        <f t="shared" si="5"/>
        <v>0</v>
      </c>
      <c r="F12" s="2">
        <f t="shared" si="6"/>
        <v>0</v>
      </c>
      <c r="G12" s="2"/>
      <c r="H12" s="2"/>
      <c r="I12" s="2">
        <f t="shared" si="1"/>
        <v>0</v>
      </c>
      <c r="J12" s="2">
        <f t="shared" si="2"/>
        <v>0</v>
      </c>
      <c r="K12" s="2"/>
      <c r="L12" s="2"/>
      <c r="M12" s="2"/>
      <c r="N12" s="2"/>
      <c r="O12" s="2"/>
      <c r="P12" s="2"/>
      <c r="Q12" s="2"/>
      <c r="R12" s="2"/>
      <c r="S12" s="2">
        <v>609</v>
      </c>
      <c r="T12" s="2">
        <v>6416.81</v>
      </c>
      <c r="U12" s="2"/>
      <c r="V12" s="2"/>
      <c r="W12" s="2"/>
      <c r="X12" s="2"/>
      <c r="Y12" s="2"/>
      <c r="Z12" s="2"/>
      <c r="AA12" s="2">
        <f t="shared" si="3"/>
        <v>0</v>
      </c>
      <c r="AB12" s="2">
        <f t="shared" si="4"/>
        <v>0</v>
      </c>
      <c r="AC12" s="1"/>
      <c r="AD12" s="1"/>
      <c r="AE12" s="1"/>
    </row>
    <row r="13" spans="2:31" ht="15.75" x14ac:dyDescent="0.25">
      <c r="B13" s="2" t="s">
        <v>7</v>
      </c>
      <c r="C13" s="2"/>
      <c r="D13" s="2"/>
      <c r="E13" s="2">
        <f t="shared" si="5"/>
        <v>0</v>
      </c>
      <c r="F13" s="2">
        <f t="shared" si="6"/>
        <v>0</v>
      </c>
      <c r="G13" s="2"/>
      <c r="H13" s="2"/>
      <c r="I13" s="2">
        <f t="shared" si="1"/>
        <v>0</v>
      </c>
      <c r="J13" s="2">
        <f t="shared" si="2"/>
        <v>0</v>
      </c>
      <c r="K13" s="2"/>
      <c r="L13" s="2"/>
      <c r="M13" s="2"/>
      <c r="N13" s="2"/>
      <c r="O13" s="2"/>
      <c r="P13" s="2"/>
      <c r="Q13" s="2"/>
      <c r="R13" s="2"/>
      <c r="S13" s="2">
        <v>1425</v>
      </c>
      <c r="T13" s="2">
        <v>13946.09</v>
      </c>
      <c r="U13" s="2">
        <v>21</v>
      </c>
      <c r="V13" s="2">
        <v>1124.55</v>
      </c>
      <c r="W13" s="2">
        <v>26</v>
      </c>
      <c r="X13" s="2">
        <v>1392.3</v>
      </c>
      <c r="Y13" s="2">
        <v>101</v>
      </c>
      <c r="Z13" s="2">
        <v>5408.55</v>
      </c>
      <c r="AA13" s="2">
        <f t="shared" si="3"/>
        <v>148</v>
      </c>
      <c r="AB13" s="2">
        <f t="shared" si="4"/>
        <v>7925.4000000000005</v>
      </c>
      <c r="AC13" s="1"/>
      <c r="AD13" s="1"/>
      <c r="AE13" s="1"/>
    </row>
    <row r="14" spans="2:31" ht="15.75" x14ac:dyDescent="0.25">
      <c r="B14" s="2" t="s">
        <v>8</v>
      </c>
      <c r="C14" s="2"/>
      <c r="D14" s="2"/>
      <c r="E14" s="2">
        <f t="shared" si="5"/>
        <v>0</v>
      </c>
      <c r="F14" s="2">
        <f t="shared" si="6"/>
        <v>0</v>
      </c>
      <c r="G14" s="2"/>
      <c r="H14" s="2"/>
      <c r="I14" s="2">
        <f t="shared" si="1"/>
        <v>0</v>
      </c>
      <c r="J14" s="2">
        <f t="shared" si="2"/>
        <v>0</v>
      </c>
      <c r="K14" s="2"/>
      <c r="L14" s="2"/>
      <c r="M14" s="2"/>
      <c r="N14" s="2"/>
      <c r="O14" s="2"/>
      <c r="P14" s="2"/>
      <c r="Q14" s="2"/>
      <c r="R14" s="2"/>
      <c r="S14" s="2">
        <v>3824</v>
      </c>
      <c r="T14" s="2">
        <v>39302.980000000003</v>
      </c>
      <c r="U14" s="2">
        <v>39</v>
      </c>
      <c r="V14" s="2">
        <v>2088.4499999999998</v>
      </c>
      <c r="W14" s="2">
        <v>21</v>
      </c>
      <c r="X14" s="2">
        <v>1124.55</v>
      </c>
      <c r="Y14" s="2">
        <v>30</v>
      </c>
      <c r="Z14" s="2">
        <v>1606.5</v>
      </c>
      <c r="AA14" s="2">
        <f t="shared" si="3"/>
        <v>90</v>
      </c>
      <c r="AB14" s="2">
        <f t="shared" si="4"/>
        <v>4819.5</v>
      </c>
      <c r="AC14" s="1"/>
      <c r="AD14" s="1"/>
      <c r="AE14" s="1"/>
    </row>
    <row r="15" spans="2:31" ht="15.75" x14ac:dyDescent="0.25">
      <c r="B15" s="2" t="s">
        <v>9</v>
      </c>
      <c r="C15" s="2">
        <v>4.3630000000000004</v>
      </c>
      <c r="D15" s="2">
        <v>48128.76</v>
      </c>
      <c r="E15" s="2">
        <v>2.609</v>
      </c>
      <c r="F15" s="2">
        <v>28780.2</v>
      </c>
      <c r="G15" s="2">
        <v>3.403</v>
      </c>
      <c r="H15" s="2">
        <v>37538.89</v>
      </c>
      <c r="I15" s="2">
        <f t="shared" si="1"/>
        <v>10.375</v>
      </c>
      <c r="J15" s="2">
        <f t="shared" si="2"/>
        <v>114447.84999999999</v>
      </c>
      <c r="K15" s="2"/>
      <c r="L15" s="2"/>
      <c r="M15" s="2"/>
      <c r="N15" s="2"/>
      <c r="O15" s="2"/>
      <c r="P15" s="2"/>
      <c r="Q15" s="2"/>
      <c r="R15" s="2"/>
      <c r="S15" s="2">
        <v>5965</v>
      </c>
      <c r="T15" s="2">
        <v>59439.12</v>
      </c>
      <c r="U15" s="2">
        <v>38</v>
      </c>
      <c r="V15" s="2">
        <v>2034.9</v>
      </c>
      <c r="W15" s="2">
        <v>22</v>
      </c>
      <c r="X15" s="2">
        <v>1178.0999999999999</v>
      </c>
      <c r="Y15" s="2">
        <v>42</v>
      </c>
      <c r="Z15" s="2">
        <v>2249.1</v>
      </c>
      <c r="AA15" s="2">
        <f t="shared" si="3"/>
        <v>102</v>
      </c>
      <c r="AB15" s="2">
        <f t="shared" si="4"/>
        <v>5462.1</v>
      </c>
      <c r="AC15" s="1"/>
      <c r="AD15" s="1"/>
      <c r="AE15" s="1"/>
    </row>
    <row r="16" spans="2:31" ht="15.75" x14ac:dyDescent="0.25">
      <c r="B16" s="2" t="s">
        <v>10</v>
      </c>
      <c r="C16" s="2">
        <v>6.9059999999999997</v>
      </c>
      <c r="D16" s="2">
        <v>75733.16</v>
      </c>
      <c r="E16" s="2">
        <v>4.4530000000000003</v>
      </c>
      <c r="F16" s="2">
        <v>48832.87</v>
      </c>
      <c r="G16" s="2">
        <v>7.3239999999999998</v>
      </c>
      <c r="H16" s="2">
        <v>80317.06</v>
      </c>
      <c r="I16" s="2">
        <f t="shared" si="1"/>
        <v>18.683</v>
      </c>
      <c r="J16" s="2">
        <f t="shared" si="2"/>
        <v>204883.09</v>
      </c>
      <c r="K16" s="2"/>
      <c r="L16" s="2"/>
      <c r="M16" s="2"/>
      <c r="N16" s="2"/>
      <c r="O16" s="2"/>
      <c r="P16" s="2"/>
      <c r="Q16" s="2"/>
      <c r="R16" s="2"/>
      <c r="S16" s="2">
        <v>7743</v>
      </c>
      <c r="T16" s="2">
        <v>77350.69</v>
      </c>
      <c r="U16" s="2">
        <v>41</v>
      </c>
      <c r="V16" s="2">
        <v>2195.5500000000002</v>
      </c>
      <c r="W16" s="2">
        <v>15</v>
      </c>
      <c r="X16" s="2">
        <v>803.25</v>
      </c>
      <c r="Y16" s="2">
        <v>32</v>
      </c>
      <c r="Z16" s="2">
        <v>1713.6</v>
      </c>
      <c r="AA16" s="2">
        <f t="shared" si="3"/>
        <v>88</v>
      </c>
      <c r="AB16" s="2">
        <f t="shared" si="4"/>
        <v>4712.3999999999996</v>
      </c>
      <c r="AC16" s="1"/>
      <c r="AD16" s="1"/>
      <c r="AE16" s="1"/>
    </row>
    <row r="17" spans="2:31" ht="15.75" x14ac:dyDescent="0.25">
      <c r="B17" s="2" t="s">
        <v>11</v>
      </c>
      <c r="C17" s="2">
        <v>10.228</v>
      </c>
      <c r="D17" s="2">
        <v>204304.72</v>
      </c>
      <c r="E17" s="2">
        <v>8.0709999999999997</v>
      </c>
      <c r="F17" s="2">
        <v>187874.13</v>
      </c>
      <c r="G17" s="2">
        <v>10.089</v>
      </c>
      <c r="H17" s="2">
        <v>178306.1</v>
      </c>
      <c r="I17" s="2">
        <f t="shared" si="1"/>
        <v>28.387999999999998</v>
      </c>
      <c r="J17" s="2">
        <f t="shared" si="2"/>
        <v>570484.94999999995</v>
      </c>
      <c r="K17" s="2"/>
      <c r="L17" s="2"/>
      <c r="M17" s="2"/>
      <c r="N17" s="2"/>
      <c r="O17" s="2"/>
      <c r="P17" s="2"/>
      <c r="Q17" s="2"/>
      <c r="R17" s="2"/>
      <c r="S17" s="2">
        <v>7593</v>
      </c>
      <c r="T17" s="2">
        <v>73017.11</v>
      </c>
      <c r="U17" s="2">
        <v>30</v>
      </c>
      <c r="V17" s="2">
        <v>1606.5</v>
      </c>
      <c r="W17" s="2">
        <v>22</v>
      </c>
      <c r="X17" s="2">
        <v>1178.0999999999999</v>
      </c>
      <c r="Y17" s="2">
        <v>41.9</v>
      </c>
      <c r="Z17" s="2">
        <v>2241.75</v>
      </c>
      <c r="AA17" s="2">
        <f t="shared" si="3"/>
        <v>93.9</v>
      </c>
      <c r="AB17" s="2">
        <f t="shared" si="4"/>
        <v>5026.3500000000004</v>
      </c>
      <c r="AC17" s="1"/>
      <c r="AD17" s="1"/>
      <c r="AE17" s="1"/>
    </row>
    <row r="18" spans="2:31" ht="15.75" x14ac:dyDescent="0.25">
      <c r="B18" s="2" t="s">
        <v>12</v>
      </c>
      <c r="C18" s="2">
        <f>SUM(C6:C17)</f>
        <v>57.68099999999999</v>
      </c>
      <c r="D18" s="2">
        <f>SUM(D6:D17)</f>
        <v>686990.34</v>
      </c>
      <c r="E18" s="2">
        <f>SUM(E6:E17)</f>
        <v>39.335999999999999</v>
      </c>
      <c r="F18" s="2">
        <f>SUM(F6:F17)</f>
        <v>505484.56</v>
      </c>
      <c r="G18" s="2">
        <f>SUM(G6:G17)</f>
        <v>53.198</v>
      </c>
      <c r="H18" s="2">
        <f>SUM(H6:H17)</f>
        <v>617236.13</v>
      </c>
      <c r="I18" s="2">
        <f t="shared" si="1"/>
        <v>150.21499999999997</v>
      </c>
      <c r="J18" s="2">
        <f t="shared" si="2"/>
        <v>1809711.03</v>
      </c>
      <c r="K18" s="2">
        <v>14424.54</v>
      </c>
      <c r="L18" s="2">
        <v>739701.02</v>
      </c>
      <c r="M18" s="2">
        <f t="shared" ref="M18:Z18" si="7">SUM(M6:M17)</f>
        <v>0</v>
      </c>
      <c r="N18" s="2">
        <f t="shared" si="7"/>
        <v>0</v>
      </c>
      <c r="O18" s="2">
        <f t="shared" si="7"/>
        <v>0</v>
      </c>
      <c r="P18" s="2">
        <f t="shared" si="7"/>
        <v>0</v>
      </c>
      <c r="Q18" s="2">
        <f t="shared" si="7"/>
        <v>0</v>
      </c>
      <c r="R18" s="2">
        <f t="shared" si="7"/>
        <v>0</v>
      </c>
      <c r="S18" s="2">
        <f t="shared" si="7"/>
        <v>61977</v>
      </c>
      <c r="T18" s="2">
        <f t="shared" si="7"/>
        <v>585409.44000000006</v>
      </c>
      <c r="U18" s="2">
        <f t="shared" si="7"/>
        <v>354</v>
      </c>
      <c r="V18" s="2">
        <f t="shared" si="7"/>
        <v>18102</v>
      </c>
      <c r="W18" s="2">
        <f t="shared" si="7"/>
        <v>224</v>
      </c>
      <c r="X18" s="2">
        <f t="shared" si="7"/>
        <v>11450.04</v>
      </c>
      <c r="Y18" s="2">
        <f t="shared" si="7"/>
        <v>458.9</v>
      </c>
      <c r="Z18" s="2">
        <f t="shared" si="7"/>
        <v>23592.66</v>
      </c>
      <c r="AA18" s="2">
        <f>U18+Y18+W18</f>
        <v>1036.9000000000001</v>
      </c>
      <c r="AB18" s="2">
        <f>V18+Z18+X18</f>
        <v>53144.700000000004</v>
      </c>
      <c r="AC18" s="1"/>
      <c r="AD18" s="1"/>
      <c r="AE18" s="1"/>
    </row>
    <row r="19" spans="2:31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1"/>
      <c r="AD19" s="1"/>
      <c r="AE19" s="1"/>
    </row>
    <row r="20" spans="2:31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1"/>
      <c r="AD20" s="1"/>
      <c r="AE20" s="1"/>
    </row>
    <row r="21" spans="2:31" ht="15.75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2:31" ht="15.75" x14ac:dyDescent="0.2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2:31" ht="15.75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2:31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2:31" ht="15.75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2:31" ht="15.75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</sheetData>
  <mergeCells count="14">
    <mergeCell ref="M3:T3"/>
    <mergeCell ref="M4:N4"/>
    <mergeCell ref="Q4:R4"/>
    <mergeCell ref="S4:T4"/>
    <mergeCell ref="U3:AB3"/>
    <mergeCell ref="U4:V4"/>
    <mergeCell ref="Y4:Z4"/>
    <mergeCell ref="AA4:AB4"/>
    <mergeCell ref="O4:P4"/>
    <mergeCell ref="C3:J3"/>
    <mergeCell ref="C4:D4"/>
    <mergeCell ref="G4:H4"/>
    <mergeCell ref="I4:J4"/>
    <mergeCell ref="E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2025-04-29T12:14:45Z</dcterms:modified>
</cp:coreProperties>
</file>